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tavy" sheetId="1" state="visible" r:id="rId2"/>
    <sheet name="Spalné teplo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<sst xmlns="http://schemas.openxmlformats.org/spreadsheetml/2006/main" count="29" uniqueCount="13">
  <si>
    <t xml:space="preserve">Stavy měřidel na KJ75</t>
  </si>
  <si>
    <t xml:space="preserve">Datum</t>
  </si>
  <si>
    <t xml:space="preserve">Celková spotřeba plynu za měsíc v m3</t>
  </si>
  <si>
    <t xml:space="preserve">Spalné teplo průměr za měsíc v kW/m3</t>
  </si>
  <si>
    <t xml:space="preserve">Celková spotřeba elektřiny za měsíc v kWh</t>
  </si>
  <si>
    <t xml:space="preserve">Vlastní spotřeba elektřiny za měsíc v kWh</t>
  </si>
  <si>
    <t xml:space="preserve">Vlastní výroba elektřiny za měsíc v kWh</t>
  </si>
  <si>
    <t xml:space="preserve">Měření tepla za měsíc v GJ</t>
  </si>
  <si>
    <t xml:space="preserve">Moto hodiny za měsíc v H</t>
  </si>
  <si>
    <t xml:space="preserve">Stav</t>
  </si>
  <si>
    <t xml:space="preserve">Rozdíl</t>
  </si>
  <si>
    <t xml:space="preserve">-</t>
  </si>
  <si>
    <t xml:space="preserve">Celkem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</si>
</sst>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d/mm/yyyy"/>
    <numFmt numFmtId="166" formatCode="General"/>
    <numFmt numFmtId="167" formatCode="0.0"/>
    <numFmt numFmtId="168" formatCode="0.00"/>
  </numFmts>
  <fonts count="19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6"/>
      <name val="Times New Roman"/>
      <family val="1"/>
      <charset val="1"/>
    </font>
    <font>
      <sz val="12"/>
      <name val="Times New Roman"/>
      <family val="1"/>
      <charset val="1"/>
    </font>
    <font>
      <sz val="12"/>
      <color rgb="FFC9211E"/>
      <name val="Times New Roman"/>
      <family val="1"/>
      <charset val="1"/>
    </font>
    <font>
      <sz val="12"/>
      <color rgb="FFE65100"/>
      <name val="Times New Roman"/>
      <family val="1"/>
      <charset val="1"/>
    </font>
    <font>
      <sz val="12"/>
      <color rgb="FFD500F9"/>
      <name val="Times New Roman"/>
      <family val="1"/>
      <charset val="1"/>
    </font>
    <font>
      <sz val="12"/>
      <color rgb="FF3D5AFE"/>
      <name val="Times New Roman"/>
      <family val="1"/>
      <charset val="1"/>
    </font>
    <font>
      <sz val="12"/>
      <color rgb="FF66BB6A"/>
      <name val="Times New Roman"/>
      <family val="1"/>
      <charset val="1"/>
    </font>
    <font>
      <sz val="12"/>
      <color rgb="FF6D4C41"/>
      <name val="Times New Roman"/>
      <family val="1"/>
      <charset val="1"/>
    </font>
    <font>
      <sz val="12"/>
      <color rgb="FFFFA726"/>
      <name val="Times New Roman"/>
      <family val="1"/>
      <charset val="1"/>
    </font>
    <font>
      <b val="true"/>
      <sz val="12"/>
      <color rgb="FFC9211E"/>
      <name val="Times New Roman"/>
      <family val="1"/>
      <charset val="1"/>
    </font>
    <font>
      <b val="true"/>
      <sz val="12"/>
      <color rgb="FFD500F9"/>
      <name val="Times New Roman"/>
      <family val="1"/>
      <charset val="1"/>
    </font>
    <font>
      <b val="true"/>
      <sz val="12"/>
      <color rgb="FF3D5AFE"/>
      <name val="Times New Roman"/>
      <family val="1"/>
      <charset val="1"/>
    </font>
    <font>
      <b val="true"/>
      <sz val="12"/>
      <color rgb="FF66BB6A"/>
      <name val="Times New Roman"/>
      <family val="1"/>
      <charset val="1"/>
    </font>
    <font>
      <b val="true"/>
      <sz val="12"/>
      <color rgb="FF6D4C41"/>
      <name val="Times New Roman"/>
      <family val="1"/>
      <charset val="1"/>
    </font>
    <font>
      <b val="true"/>
      <sz val="12"/>
      <color rgb="FFFFA726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EEEEEE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3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5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6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7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8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5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5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EEEEEE"/>
      <rgbColor rgb="FFFF0000"/>
      <rgbColor rgb="FF00FF00"/>
      <rgbColor rgb="FF0000FF"/>
      <rgbColor rgb="FFFFFF00"/>
      <rgbColor rgb="FFD500F9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6D4C41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D5AFE"/>
      <rgbColor rgb="FF33CCCC"/>
      <rgbColor rgb="FF99CC00"/>
      <rgbColor rgb="FFFFCC00"/>
      <rgbColor rgb="FFFFA726"/>
      <rgbColor rgb="FFE65100"/>
      <rgbColor rgb="FF666699"/>
      <rgbColor rgb="FF969696"/>
      <rgbColor rgb="FF003366"/>
      <rgbColor rgb="FF66BB6A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N17"/>
  <sheetViews>
    <sheetView showFormulas="false" showGridLines="true" showRowColHeaders="true" showZeros="true" rightToLeft="false" tabSelected="true" showOutlineSymbols="true" defaultGridColor="true" view="normal" topLeftCell="A4" colorId="64" zoomScale="100" zoomScaleNormal="100" zoomScalePageLayoutView="100" workbookViewId="0">
      <selection pane="topLeft" activeCell="D16" activeCellId="0" sqref="D16"/>
    </sheetView>
  </sheetViews>
  <sheetFormatPr defaultColWidth="11.625" defaultRowHeight="12.8" zeroHeight="false" outlineLevelRow="0" outlineLevelCol="0"/>
  <cols>
    <col collapsed="false" customWidth="true" hidden="false" outlineLevel="0" max="14" min="1" style="0" width="12.25"/>
  </cols>
  <sheetData>
    <row r="1" customFormat="false" ht="28.3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customFormat="false" ht="28.35" hidden="false" customHeight="true" outlineLevel="0" collapsed="false">
      <c r="A2" s="2" t="s">
        <v>1</v>
      </c>
      <c r="B2" s="3" t="s">
        <v>2</v>
      </c>
      <c r="C2" s="3"/>
      <c r="D2" s="4" t="s">
        <v>3</v>
      </c>
      <c r="E2" s="5" t="s">
        <v>4</v>
      </c>
      <c r="F2" s="5"/>
      <c r="G2" s="6" t="s">
        <v>5</v>
      </c>
      <c r="H2" s="6"/>
      <c r="I2" s="7" t="s">
        <v>6</v>
      </c>
      <c r="J2" s="7"/>
      <c r="K2" s="8" t="s">
        <v>7</v>
      </c>
      <c r="L2" s="8"/>
      <c r="M2" s="9" t="s">
        <v>8</v>
      </c>
      <c r="N2" s="9"/>
    </row>
    <row r="3" customFormat="false" ht="28.35" hidden="false" customHeight="true" outlineLevel="0" collapsed="false">
      <c r="A3" s="2" t="n">
        <v>2024</v>
      </c>
      <c r="B3" s="2" t="s">
        <v>9</v>
      </c>
      <c r="C3" s="2" t="s">
        <v>10</v>
      </c>
      <c r="D3" s="4" t="n">
        <v>2024</v>
      </c>
      <c r="E3" s="2" t="s">
        <v>9</v>
      </c>
      <c r="F3" s="2" t="s">
        <v>10</v>
      </c>
      <c r="G3" s="2" t="s">
        <v>9</v>
      </c>
      <c r="H3" s="2" t="s">
        <v>10</v>
      </c>
      <c r="I3" s="2" t="s">
        <v>9</v>
      </c>
      <c r="J3" s="2" t="s">
        <v>10</v>
      </c>
      <c r="K3" s="2" t="s">
        <v>9</v>
      </c>
      <c r="L3" s="2" t="s">
        <v>10</v>
      </c>
      <c r="M3" s="2" t="s">
        <v>9</v>
      </c>
      <c r="N3" s="2" t="s">
        <v>10</v>
      </c>
    </row>
    <row r="4" customFormat="false" ht="22.7" hidden="false" customHeight="true" outlineLevel="0" collapsed="false">
      <c r="A4" s="10" t="n">
        <v>45289</v>
      </c>
      <c r="B4" s="2" t="n">
        <v>52693</v>
      </c>
      <c r="C4" s="11" t="s">
        <v>11</v>
      </c>
      <c r="D4" s="12" t="s">
        <v>11</v>
      </c>
      <c r="E4" s="2" t="n">
        <v>2505585</v>
      </c>
      <c r="F4" s="13" t="s">
        <v>11</v>
      </c>
      <c r="G4" s="2" t="n">
        <v>34482.8</v>
      </c>
      <c r="H4" s="14" t="s">
        <v>11</v>
      </c>
      <c r="I4" s="2" t="n">
        <v>1778618</v>
      </c>
      <c r="J4" s="15" t="s">
        <v>11</v>
      </c>
      <c r="K4" s="2" t="n">
        <v>12100.08</v>
      </c>
      <c r="L4" s="16" t="s">
        <v>11</v>
      </c>
      <c r="M4" s="2" t="n">
        <v>89599</v>
      </c>
      <c r="N4" s="17" t="s">
        <v>11</v>
      </c>
    </row>
    <row r="5" customFormat="false" ht="22.7" hidden="false" customHeight="true" outlineLevel="0" collapsed="false">
      <c r="A5" s="18" t="n">
        <v>45322</v>
      </c>
      <c r="B5" s="19" t="n">
        <v>58433</v>
      </c>
      <c r="C5" s="20" t="n">
        <f aca="false">B5-B4</f>
        <v>5740</v>
      </c>
      <c r="D5" s="21" t="n">
        <v>10.8894</v>
      </c>
      <c r="E5" s="19" t="n">
        <v>2521099</v>
      </c>
      <c r="F5" s="22" t="n">
        <f aca="false">E5-E4</f>
        <v>15514</v>
      </c>
      <c r="G5" s="19" t="n">
        <v>34787.9</v>
      </c>
      <c r="H5" s="23" t="n">
        <f aca="false">G5-G4</f>
        <v>305.099999999999</v>
      </c>
      <c r="I5" s="19" t="n">
        <v>1793975</v>
      </c>
      <c r="J5" s="24" t="n">
        <f aca="false">I5-I4</f>
        <v>15357</v>
      </c>
      <c r="K5" s="19" t="n">
        <v>12205.23</v>
      </c>
      <c r="L5" s="25" t="n">
        <f aca="false">K5-K4</f>
        <v>105.15</v>
      </c>
      <c r="M5" s="19" t="n">
        <v>89830</v>
      </c>
      <c r="N5" s="26" t="n">
        <f aca="false">M5-M4</f>
        <v>231</v>
      </c>
    </row>
    <row r="6" customFormat="false" ht="22.7" hidden="false" customHeight="true" outlineLevel="0" collapsed="false">
      <c r="A6" s="10" t="n">
        <v>45351</v>
      </c>
      <c r="B6" s="2" t="n">
        <v>63320</v>
      </c>
      <c r="C6" s="11" t="n">
        <f aca="false">B6-B5</f>
        <v>4887</v>
      </c>
      <c r="D6" s="27" t="n">
        <v>10.8903</v>
      </c>
      <c r="E6" s="2" t="n">
        <v>2534168</v>
      </c>
      <c r="F6" s="13" t="n">
        <f aca="false">E6-E5</f>
        <v>13069</v>
      </c>
      <c r="G6" s="2" t="n">
        <v>35053.1</v>
      </c>
      <c r="H6" s="14" t="n">
        <f aca="false">G6-G5</f>
        <v>265.199999999997</v>
      </c>
      <c r="I6" s="2" t="n">
        <v>1806918</v>
      </c>
      <c r="J6" s="15" t="n">
        <f aca="false">I6-I5</f>
        <v>12943</v>
      </c>
      <c r="K6" s="2" t="n">
        <v>12295.25</v>
      </c>
      <c r="L6" s="16" t="n">
        <f aca="false">K6-K5</f>
        <v>90.0200000000004</v>
      </c>
      <c r="M6" s="2" t="n">
        <v>90025</v>
      </c>
      <c r="N6" s="17" t="n">
        <f aca="false">M6-M5</f>
        <v>195</v>
      </c>
    </row>
    <row r="7" customFormat="false" ht="22.7" hidden="false" customHeight="true" outlineLevel="0" collapsed="false">
      <c r="A7" s="18" t="n">
        <v>45376</v>
      </c>
      <c r="B7" s="19" t="n">
        <v>68348</v>
      </c>
      <c r="C7" s="20" t="n">
        <f aca="false">B7-B6</f>
        <v>5028</v>
      </c>
      <c r="D7" s="21" t="n">
        <v>10.8441</v>
      </c>
      <c r="E7" s="19" t="n">
        <v>2547375</v>
      </c>
      <c r="F7" s="22" t="n">
        <f aca="false">E7-E6</f>
        <v>13207</v>
      </c>
      <c r="G7" s="19" t="n">
        <v>35327.1</v>
      </c>
      <c r="H7" s="28" t="n">
        <f aca="false">G7-G6</f>
        <v>274</v>
      </c>
      <c r="I7" s="19" t="n">
        <v>1820003</v>
      </c>
      <c r="J7" s="24" t="n">
        <f aca="false">I7-I6</f>
        <v>13085</v>
      </c>
      <c r="K7" s="29" t="n">
        <v>12387.3</v>
      </c>
      <c r="L7" s="25" t="n">
        <f aca="false">K7-K6</f>
        <v>92.0499999999993</v>
      </c>
      <c r="M7" s="19" t="n">
        <v>90224</v>
      </c>
      <c r="N7" s="26" t="n">
        <f aca="false">M7-M6</f>
        <v>199</v>
      </c>
    </row>
    <row r="8" customFormat="false" ht="22.7" hidden="false" customHeight="true" outlineLevel="0" collapsed="false">
      <c r="A8" s="10" t="n">
        <v>45412</v>
      </c>
      <c r="B8" s="2" t="n">
        <v>73720</v>
      </c>
      <c r="C8" s="11" t="n">
        <f aca="false">B8-B7</f>
        <v>5372</v>
      </c>
      <c r="D8" s="27" t="n">
        <v>10.8721</v>
      </c>
      <c r="E8" s="2" t="n">
        <v>2561736</v>
      </c>
      <c r="F8" s="13" t="n">
        <f aca="false">E8-E7</f>
        <v>14361</v>
      </c>
      <c r="G8" s="30" t="n">
        <v>35628</v>
      </c>
      <c r="H8" s="14" t="n">
        <f aca="false">G8-G7</f>
        <v>300.900000000001</v>
      </c>
      <c r="I8" s="2" t="n">
        <v>1834220</v>
      </c>
      <c r="J8" s="15" t="n">
        <f aca="false">I8-I7</f>
        <v>14217</v>
      </c>
      <c r="K8" s="2" t="n">
        <v>12487.56</v>
      </c>
      <c r="L8" s="16" t="n">
        <f aca="false">K8-K7</f>
        <v>100.26</v>
      </c>
      <c r="M8" s="2" t="n">
        <v>90442</v>
      </c>
      <c r="N8" s="17" t="n">
        <f aca="false">M8-M7</f>
        <v>218</v>
      </c>
    </row>
    <row r="9" customFormat="false" ht="22.7" hidden="false" customHeight="true" outlineLevel="0" collapsed="false">
      <c r="A9" s="18" t="n">
        <v>45443</v>
      </c>
      <c r="B9" s="19" t="n">
        <v>78653</v>
      </c>
      <c r="C9" s="20" t="n">
        <f aca="false">B9-B8</f>
        <v>4933</v>
      </c>
      <c r="D9" s="21" t="n">
        <v>10.9341</v>
      </c>
      <c r="E9" s="19" t="n">
        <v>2574756</v>
      </c>
      <c r="F9" s="22" t="n">
        <f aca="false">E9-E8</f>
        <v>13020</v>
      </c>
      <c r="G9" s="19" t="n">
        <v>35890.9</v>
      </c>
      <c r="H9" s="23" t="n">
        <f aca="false">G9-G8</f>
        <v>262.900000000001</v>
      </c>
      <c r="I9" s="19" t="n">
        <v>1847133</v>
      </c>
      <c r="J9" s="24" t="n">
        <f aca="false">I9-I8</f>
        <v>12913</v>
      </c>
      <c r="K9" s="29" t="n">
        <v>12579.36</v>
      </c>
      <c r="L9" s="25" t="n">
        <f aca="false">K9-K8</f>
        <v>91.8000000000011</v>
      </c>
      <c r="M9" s="19" t="n">
        <v>90640</v>
      </c>
      <c r="N9" s="26" t="n">
        <f aca="false">M9-M8</f>
        <v>198</v>
      </c>
    </row>
    <row r="10" customFormat="false" ht="22.7" hidden="false" customHeight="true" outlineLevel="0" collapsed="false">
      <c r="A10" s="10" t="n">
        <v>45471</v>
      </c>
      <c r="B10" s="2" t="n">
        <v>83307</v>
      </c>
      <c r="C10" s="11" t="n">
        <f aca="false">B10-B9</f>
        <v>4654</v>
      </c>
      <c r="D10" s="27" t="n">
        <v>10.8866</v>
      </c>
      <c r="E10" s="2" t="n">
        <v>2586951</v>
      </c>
      <c r="F10" s="13" t="n">
        <f aca="false">E10-E9</f>
        <v>12195</v>
      </c>
      <c r="G10" s="2" t="n">
        <v>36132.7</v>
      </c>
      <c r="H10" s="14" t="n">
        <f aca="false">G10-G9</f>
        <v>241.799999999996</v>
      </c>
      <c r="I10" s="2" t="n">
        <v>1859223</v>
      </c>
      <c r="J10" s="15" t="n">
        <f aca="false">I10-I9</f>
        <v>12090</v>
      </c>
      <c r="K10" s="31" t="n">
        <v>12665.3</v>
      </c>
      <c r="L10" s="32" t="n">
        <f aca="false">K10-K9</f>
        <v>85.9399999999987</v>
      </c>
      <c r="M10" s="2" t="n">
        <v>90826</v>
      </c>
      <c r="N10" s="17" t="n">
        <f aca="false">M10-M9</f>
        <v>186</v>
      </c>
    </row>
    <row r="11" customFormat="false" ht="22.7" hidden="false" customHeight="true" outlineLevel="0" collapsed="false">
      <c r="A11" s="18" t="n">
        <v>45499</v>
      </c>
      <c r="B11" s="19" t="n">
        <v>86837</v>
      </c>
      <c r="C11" s="20" t="n">
        <f aca="false">B11-B10</f>
        <v>3530</v>
      </c>
      <c r="D11" s="21" t="n">
        <v>10.8997</v>
      </c>
      <c r="E11" s="19" t="n">
        <v>2596141</v>
      </c>
      <c r="F11" s="22" t="n">
        <f aca="false">E11-E10</f>
        <v>9190</v>
      </c>
      <c r="G11" s="19" t="n">
        <v>36319.4</v>
      </c>
      <c r="H11" s="23" t="n">
        <f aca="false">G11-G10</f>
        <v>186.700000000004</v>
      </c>
      <c r="I11" s="19" t="n">
        <v>1868329</v>
      </c>
      <c r="J11" s="24" t="n">
        <f aca="false">I11-I10</f>
        <v>9106</v>
      </c>
      <c r="K11" s="19" t="n">
        <v>12730.19</v>
      </c>
      <c r="L11" s="25" t="n">
        <f aca="false">K11-K10</f>
        <v>64.8900000000012</v>
      </c>
      <c r="M11" s="19" t="n">
        <v>90969</v>
      </c>
      <c r="N11" s="26" t="n">
        <f aca="false">M11-M10</f>
        <v>143</v>
      </c>
    </row>
    <row r="12" customFormat="false" ht="22.7" hidden="false" customHeight="true" outlineLevel="0" collapsed="false">
      <c r="A12" s="10" t="n">
        <v>45534</v>
      </c>
      <c r="B12" s="2" t="n">
        <v>91580</v>
      </c>
      <c r="C12" s="11" t="n">
        <f aca="false">B12-B11</f>
        <v>4743</v>
      </c>
      <c r="D12" s="27" t="n">
        <v>10.9115</v>
      </c>
      <c r="E12" s="2" t="n">
        <v>2608510</v>
      </c>
      <c r="F12" s="13" t="n">
        <f aca="false">E12-E11</f>
        <v>12369</v>
      </c>
      <c r="G12" s="30" t="n">
        <v>36564</v>
      </c>
      <c r="H12" s="14" t="n">
        <f aca="false">G12-G11</f>
        <v>244.599999999999</v>
      </c>
      <c r="I12" s="2" t="n">
        <v>1880586</v>
      </c>
      <c r="J12" s="15" t="n">
        <f aca="false">I12-I11</f>
        <v>12257</v>
      </c>
      <c r="K12" s="2" t="n">
        <v>12817.68</v>
      </c>
      <c r="L12" s="16" t="n">
        <f aca="false">K12-K11</f>
        <v>87.4899999999998</v>
      </c>
      <c r="M12" s="2" t="n">
        <v>91161</v>
      </c>
      <c r="N12" s="17" t="n">
        <f aca="false">M12-M11</f>
        <v>192</v>
      </c>
    </row>
    <row r="13" customFormat="false" ht="22.7" hidden="false" customHeight="true" outlineLevel="0" collapsed="false">
      <c r="A13" s="18" t="n">
        <v>45565</v>
      </c>
      <c r="B13" s="19" t="n">
        <v>96118</v>
      </c>
      <c r="C13" s="20" t="n">
        <f aca="false">B13-B12</f>
        <v>4538</v>
      </c>
      <c r="D13" s="21" t="n">
        <v>10.9374</v>
      </c>
      <c r="E13" s="19" t="n">
        <v>2620467</v>
      </c>
      <c r="F13" s="22" t="n">
        <f aca="false">E13-E12</f>
        <v>11957</v>
      </c>
      <c r="G13" s="19" t="n">
        <v>36799.5</v>
      </c>
      <c r="H13" s="23" t="n">
        <f aca="false">G13-G12</f>
        <v>235.5</v>
      </c>
      <c r="I13" s="19" t="n">
        <v>1892444</v>
      </c>
      <c r="J13" s="24" t="n">
        <f aca="false">I13-I12</f>
        <v>11858</v>
      </c>
      <c r="K13" s="19" t="n">
        <v>12902.45</v>
      </c>
      <c r="L13" s="25" t="n">
        <f aca="false">K13-K12</f>
        <v>84.7700000000004</v>
      </c>
      <c r="M13" s="19" t="n">
        <v>91342</v>
      </c>
      <c r="N13" s="26" t="n">
        <f aca="false">M13-M12</f>
        <v>181</v>
      </c>
    </row>
    <row r="14" customFormat="false" ht="22.7" hidden="false" customHeight="true" outlineLevel="0" collapsed="false">
      <c r="A14" s="10" t="n">
        <v>45596</v>
      </c>
      <c r="B14" s="2" t="n">
        <v>101123</v>
      </c>
      <c r="C14" s="11" t="n">
        <f aca="false">B14-B13</f>
        <v>5005</v>
      </c>
      <c r="D14" s="27" t="n">
        <v>10.9472</v>
      </c>
      <c r="E14" s="2" t="n">
        <v>2633824</v>
      </c>
      <c r="F14" s="13" t="n">
        <f aca="false">E14-E13</f>
        <v>13357</v>
      </c>
      <c r="G14" s="2" t="n">
        <v>37064.1</v>
      </c>
      <c r="H14" s="14" t="n">
        <f aca="false">G14-G13</f>
        <v>264.599999999999</v>
      </c>
      <c r="I14" s="2" t="n">
        <v>1905686</v>
      </c>
      <c r="J14" s="15" t="n">
        <f aca="false">I14-I13</f>
        <v>13242</v>
      </c>
      <c r="K14" s="2" t="n">
        <v>12997.07</v>
      </c>
      <c r="L14" s="16" t="n">
        <f aca="false">K14-K13</f>
        <v>94.619999999999</v>
      </c>
      <c r="M14" s="2" t="n">
        <v>91540</v>
      </c>
      <c r="N14" s="17" t="n">
        <f aca="false">M14-M13</f>
        <v>198</v>
      </c>
    </row>
    <row r="15" customFormat="false" ht="22.7" hidden="false" customHeight="true" outlineLevel="0" collapsed="false">
      <c r="A15" s="18" t="n">
        <v>45625</v>
      </c>
      <c r="B15" s="19" t="n">
        <v>105924</v>
      </c>
      <c r="C15" s="20" t="n">
        <f aca="false">B15-B14</f>
        <v>4801</v>
      </c>
      <c r="D15" s="21" t="n">
        <v>10.9193</v>
      </c>
      <c r="E15" s="19" t="n">
        <v>2646986</v>
      </c>
      <c r="F15" s="22" t="n">
        <f aca="false">E15-E14</f>
        <v>13162</v>
      </c>
      <c r="G15" s="19" t="n">
        <v>37310.3</v>
      </c>
      <c r="H15" s="23" t="n">
        <f aca="false">G15-G14</f>
        <v>246.200000000004</v>
      </c>
      <c r="I15" s="19" t="n">
        <v>1918724</v>
      </c>
      <c r="J15" s="24" t="n">
        <f aca="false">I15-I14</f>
        <v>13038</v>
      </c>
      <c r="K15" s="19" t="n">
        <v>13087.95</v>
      </c>
      <c r="L15" s="25" t="n">
        <f aca="false">K15-K14</f>
        <v>90.880000000001</v>
      </c>
      <c r="M15" s="19" t="n">
        <v>91732</v>
      </c>
      <c r="N15" s="26" t="n">
        <f aca="false">M15-M14</f>
        <v>192</v>
      </c>
    </row>
    <row r="16" customFormat="false" ht="22.7" hidden="false" customHeight="true" outlineLevel="0" collapsed="false">
      <c r="A16" s="10" t="n">
        <v>45657</v>
      </c>
      <c r="B16" s="2" t="n">
        <v>110164</v>
      </c>
      <c r="C16" s="11" t="n">
        <f aca="false">B16-B15</f>
        <v>4240</v>
      </c>
      <c r="D16" s="27" t="n">
        <v>10.8963</v>
      </c>
      <c r="E16" s="2" t="n">
        <v>2658601</v>
      </c>
      <c r="F16" s="13" t="n">
        <f aca="false">E16-E15</f>
        <v>11615</v>
      </c>
      <c r="G16" s="2" t="n">
        <v>37528.2</v>
      </c>
      <c r="H16" s="14" t="n">
        <f aca="false">G16-G15</f>
        <v>217.899999999994</v>
      </c>
      <c r="I16" s="2" t="n">
        <v>1930225</v>
      </c>
      <c r="J16" s="15" t="n">
        <f aca="false">I16-I15</f>
        <v>11501</v>
      </c>
      <c r="K16" s="2" t="n">
        <v>13167.88</v>
      </c>
      <c r="L16" s="16" t="n">
        <f aca="false">K16-K15</f>
        <v>79.9299999999985</v>
      </c>
      <c r="M16" s="2" t="n">
        <v>91903</v>
      </c>
      <c r="N16" s="17" t="n">
        <f aca="false">M16-M15</f>
        <v>171</v>
      </c>
    </row>
    <row r="17" customFormat="false" ht="22.7" hidden="false" customHeight="true" outlineLevel="0" collapsed="false">
      <c r="A17" s="33" t="s">
        <v>12</v>
      </c>
      <c r="B17" s="33"/>
      <c r="C17" s="11" t="n">
        <f aca="false">SUM(C5:C16)</f>
        <v>57471</v>
      </c>
      <c r="D17" s="34"/>
      <c r="E17" s="2"/>
      <c r="F17" s="13" t="n">
        <f aca="false">SUM(F5:F16)</f>
        <v>153016</v>
      </c>
      <c r="G17" s="2"/>
      <c r="H17" s="14" t="n">
        <f aca="false">SUM(H5:H16)</f>
        <v>3045.39999999999</v>
      </c>
      <c r="I17" s="2"/>
      <c r="J17" s="15" t="n">
        <f aca="false">SUM(J5:J16)</f>
        <v>151607</v>
      </c>
      <c r="K17" s="2"/>
      <c r="L17" s="16" t="n">
        <f aca="false">SUM(L5:L16)</f>
        <v>1067.8</v>
      </c>
      <c r="M17" s="2"/>
      <c r="N17" s="17" t="n">
        <f aca="false">SUM(N5:N16)</f>
        <v>2304</v>
      </c>
    </row>
  </sheetData>
  <mergeCells count="9">
    <mergeCell ref="A1:N1"/>
    <mergeCell ref="B2:C2"/>
    <mergeCell ref="D2:D3"/>
    <mergeCell ref="E2:F2"/>
    <mergeCell ref="G2:H2"/>
    <mergeCell ref="I2:J2"/>
    <mergeCell ref="K2:L2"/>
    <mergeCell ref="M2:N2"/>
    <mergeCell ref="A17:B17"/>
  </mergeCells>
  <printOptions headings="false" gridLines="false" gridLinesSet="true" horizontalCentered="true" verticalCentered="false"/>
  <pageMargins left="0.196527777777778" right="0.196527777777778" top="0.7875" bottom="0.196527777777778" header="0.511805555555555" footer="0.511805555555555"/>
  <pageSetup paperSize="9" scale="100" firstPageNumber="1" fitToWidth="1" fitToHeight="1" pageOrder="downThenOver" orientation="landscape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60546875" defaultRowHeight="12.8" zeroHeight="false" outlineLevelRow="0" outlineLevelCol="0"/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329</TotalTime>
  <Application>LibreOffice/6.4.3.2$Windows_X86_64 LibreOffice_project/747b5d0ebf89f41c860ec2a39efd7cb15b54f2d8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2024-09-23T08:25:03Z</dcterms:created>
  <dc:creator/>
  <dc:description/>
  <dc:language>cs-CZ</dc:language>
  <cp:lastModifiedBy/>
  <cp:lastPrinted>2024-09-23T15:05:37Z</cp:lastPrinted>
  <dcterms:modified xsi:type="dcterms:W3CDTF">2025-02-07T08:57:10Z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